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Public\kexel\Niederschlagswasser Internetauftritt\"/>
    </mc:Choice>
  </mc:AlternateContent>
  <bookViews>
    <workbookView xWindow="1170" yWindow="0" windowWidth="19200" windowHeight="11460"/>
  </bookViews>
  <sheets>
    <sheet name="Sickertest" sheetId="2" r:id="rId1"/>
  </sheets>
  <definedNames>
    <definedName name="Absenkung1" localSheetId="0">Sickertest!$E$15</definedName>
    <definedName name="Absenkung2" localSheetId="0">Sickertest!$E$16</definedName>
    <definedName name="Absenkung3" localSheetId="0">Sickertest!$E$17</definedName>
    <definedName name="Absenkung4" localSheetId="0">Sickertest!$E$18</definedName>
    <definedName name="Differenz1" localSheetId="0">Sickertest!$G$15</definedName>
    <definedName name="Differenz2" localSheetId="0">Sickertest!$G$16</definedName>
    <definedName name="Differenz3" localSheetId="0">Sickertest!$G$17</definedName>
    <definedName name="Differenz4" localSheetId="0">Sickertest!$G$18</definedName>
    <definedName name="DurchschnittAbsenkung_m" localSheetId="0">Sickertest!#REF!</definedName>
    <definedName name="kfWert" localSheetId="0">Sickertest!$G$19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2" l="1"/>
  <c r="G19" i="2" s="1"/>
  <c r="E20" i="2" s="1"/>
  <c r="G21" i="2" s="1"/>
  <c r="I25" i="2" s="1"/>
  <c r="A24" i="2" s="1"/>
  <c r="G18" i="2"/>
  <c r="G17" i="2"/>
  <c r="G16" i="2"/>
  <c r="G15" i="2"/>
  <c r="J25" i="2" l="1"/>
</calcChain>
</file>

<file path=xl/sharedStrings.xml><?xml version="1.0" encoding="utf-8"?>
<sst xmlns="http://schemas.openxmlformats.org/spreadsheetml/2006/main" count="36" uniqueCount="35">
  <si>
    <t>Ablesung nach</t>
  </si>
  <si>
    <t>Absenkung</t>
  </si>
  <si>
    <t xml:space="preserve">Differenzwert </t>
  </si>
  <si>
    <t>Durchschnittliche Absenkung:</t>
  </si>
  <si>
    <t>Musterformblatt für die Durchführung eines Sickertests bei oberflächiger Versickerung</t>
  </si>
  <si>
    <t>Kurze Beschreibung des Bodens:</t>
  </si>
  <si>
    <t>Beschreibung (grobkörnig, feinkörnig, sandig, tonig)</t>
  </si>
  <si>
    <t>Beschreibung</t>
  </si>
  <si>
    <t>(Korrekturfaktor = 2,s. Tab. B1, A138)</t>
  </si>
  <si>
    <t>Ort, Datum</t>
  </si>
  <si>
    <t>Unterschrift</t>
  </si>
  <si>
    <t>Wasserwirtschaftsamt Regensburg</t>
  </si>
  <si>
    <t>Antragsteller:</t>
  </si>
  <si>
    <t>Name, Vorname</t>
  </si>
  <si>
    <t xml:space="preserve"> PLZ, Ort</t>
  </si>
  <si>
    <t>Fl.Nr.:</t>
  </si>
  <si>
    <t>Gemarkung:</t>
  </si>
  <si>
    <t>Beschreibung (grobkörnig, feinkörnig, tonig)</t>
  </si>
  <si>
    <t>Beschreibung (ggf. sandig)</t>
  </si>
  <si>
    <t>Fl.Nr</t>
  </si>
  <si>
    <t>Gemarkung</t>
  </si>
  <si>
    <t>Beschreibung, Skizze siehe Anlage</t>
  </si>
  <si>
    <t>Lage Schürfgrube (ggf. Handskizze):</t>
  </si>
  <si>
    <t xml:space="preserve">Tiefe, Sohlfläche </t>
  </si>
  <si>
    <t>Abmessungen Schürfgrube (Tiefe, Sohlfläche):</t>
  </si>
  <si>
    <t xml:space="preserve">Tiefe bei Wasserzutritt </t>
  </si>
  <si>
    <r>
      <t>Grundwasser erschlossen:</t>
    </r>
    <r>
      <rPr>
        <sz val="11"/>
        <rFont val="MS Gothic"/>
        <family val="3"/>
      </rPr>
      <t/>
    </r>
  </si>
  <si>
    <t>Name, Vorname und ggf. Fa.</t>
  </si>
  <si>
    <t>Sickertest überwacht und durchgeführt:</t>
  </si>
  <si>
    <r>
      <t>ermittelter k</t>
    </r>
    <r>
      <rPr>
        <vertAlign val="subscript"/>
        <sz val="11"/>
        <rFont val="Arial"/>
        <family val="2"/>
      </rPr>
      <t>f</t>
    </r>
    <r>
      <rPr>
        <sz val="11"/>
        <rFont val="Arial"/>
        <family val="2"/>
      </rPr>
      <t>-Wert:</t>
    </r>
  </si>
  <si>
    <t>Bemessungs-kf-Wert:</t>
  </si>
  <si>
    <t>Anlage</t>
  </si>
  <si>
    <r>
      <t xml:space="preserve">Wasserstand in der Grube zu Beginn der Messung: </t>
    </r>
    <r>
      <rPr>
        <sz val="11"/>
        <color rgb="FF808080"/>
        <rFont val="Arial"/>
        <family val="2"/>
      </rPr>
      <t/>
    </r>
  </si>
  <si>
    <t>Wasserstand in m</t>
  </si>
  <si>
    <t>Stand: Oktober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</si>
</sst>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.00\ &quot;cm/15 min&quot;;#;#\ &quot;cm/15 min&quot;"/>
    <numFmt numFmtId="165" formatCode="0.00\ &quot;cm&quot;;#;#\ &quot;cm&quot;"/>
    <numFmt numFmtId="166" formatCode="0.00\ E+00\ &quot;m/s&quot;;#;#\ &quot;m/s&quot;"/>
    <numFmt numFmtId="167" formatCode="0\ &quot;min&quot;;#;#\ &quot;min&quot;"/>
    <numFmt numFmtId="168" formatCode="0.00\ &quot;cm/min&quot;;#;#\ &quot;cm/min&quot;"/>
    <numFmt numFmtId="169" formatCode="0.00\ &quot;m u GOK&quot;;#;#\ &quot;m u GOK&quot;"/>
    <numFmt numFmtId="170" formatCode="0.000\ &quot;m/min&quot;;#.0;#\ &quot;m/min&quot;"/>
    <numFmt numFmtId="171" formatCode="0.00\ &quot;m&quot;;#;#\ &quot;m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808080"/>
      <name val="Arial"/>
      <family val="2"/>
    </font>
    <font>
      <sz val="11"/>
      <name val="Arial"/>
      <family val="2"/>
    </font>
    <font>
      <sz val="11"/>
      <name val="MS Gothic"/>
      <family val="3"/>
    </font>
    <font>
      <b/>
      <sz val="11"/>
      <name val="Arial"/>
      <family val="2"/>
    </font>
    <font>
      <vertAlign val="subscript"/>
      <sz val="11"/>
      <name val="Arial"/>
      <family val="2"/>
    </font>
    <font>
      <b/>
      <sz val="14"/>
      <name val="Arial"/>
      <family val="2"/>
    </font>
    <font>
      <i/>
      <sz val="11"/>
      <name val="Arial"/>
      <family val="2"/>
    </font>
    <font>
      <b/>
      <sz val="17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8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/>
    <xf numFmtId="0" fontId="4" fillId="3" borderId="0" xfId="0" applyFont="1" applyFill="1" applyBorder="1" applyProtection="1">
      <protection locked="0"/>
    </xf>
    <xf numFmtId="0" fontId="1" fillId="0" borderId="0" xfId="0" applyFont="1" applyBorder="1"/>
    <xf numFmtId="166" fontId="1" fillId="0" borderId="0" xfId="0" applyNumberFormat="1" applyFont="1"/>
    <xf numFmtId="0" fontId="9" fillId="0" borderId="0" xfId="0" applyFont="1" applyAlignment="1">
      <alignment vertical="center"/>
    </xf>
    <xf numFmtId="169" fontId="6" fillId="3" borderId="0" xfId="0" applyNumberFormat="1" applyFont="1" applyFill="1" applyBorder="1" applyAlignment="1" applyProtection="1">
      <alignment vertical="center"/>
      <protection locked="0"/>
    </xf>
    <xf numFmtId="0" fontId="4" fillId="0" borderId="0" xfId="0" applyFont="1" applyBorder="1" applyAlignment="1">
      <alignment vertical="center" wrapText="1"/>
    </xf>
    <xf numFmtId="0" fontId="2" fillId="0" borderId="0" xfId="0" applyFont="1" applyAlignment="1">
      <alignment horizontal="right"/>
    </xf>
    <xf numFmtId="0" fontId="4" fillId="3" borderId="6" xfId="0" applyFont="1" applyFill="1" applyBorder="1" applyAlignment="1">
      <alignment vertical="center"/>
    </xf>
    <xf numFmtId="0" fontId="1" fillId="0" borderId="7" xfId="0" applyFont="1" applyBorder="1"/>
    <xf numFmtId="0" fontId="4" fillId="0" borderId="7" xfId="0" applyFont="1" applyBorder="1" applyAlignment="1">
      <alignment vertical="center"/>
    </xf>
    <xf numFmtId="0" fontId="4" fillId="3" borderId="25" xfId="0" applyFont="1" applyFill="1" applyBorder="1" applyAlignment="1">
      <alignment vertical="center"/>
    </xf>
    <xf numFmtId="0" fontId="4" fillId="3" borderId="27" xfId="0" applyFont="1" applyFill="1" applyBorder="1" applyAlignment="1">
      <alignment vertical="center"/>
    </xf>
    <xf numFmtId="0" fontId="1" fillId="0" borderId="28" xfId="0" applyFont="1" applyBorder="1"/>
    <xf numFmtId="0" fontId="4" fillId="0" borderId="28" xfId="0" applyFont="1" applyBorder="1" applyAlignment="1">
      <alignment vertical="center"/>
    </xf>
    <xf numFmtId="0" fontId="4" fillId="0" borderId="0" xfId="0" applyFont="1" applyBorder="1" applyAlignment="1">
      <alignment horizontal="right" vertical="top" wrapText="1" indent="2"/>
    </xf>
    <xf numFmtId="166" fontId="8" fillId="2" borderId="0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 applyProtection="1">
      <alignment horizontal="left" vertical="center" indent="1"/>
      <protection locked="0"/>
    </xf>
    <xf numFmtId="167" fontId="6" fillId="3" borderId="13" xfId="0" applyNumberFormat="1" applyFont="1" applyFill="1" applyBorder="1" applyAlignment="1" applyProtection="1">
      <alignment horizontal="center" vertical="center" wrapText="1"/>
      <protection locked="0"/>
    </xf>
    <xf numFmtId="167" fontId="6" fillId="3" borderId="14" xfId="0" applyNumberFormat="1" applyFont="1" applyFill="1" applyBorder="1" applyAlignment="1" applyProtection="1">
      <alignment horizontal="center" vertical="center" wrapText="1"/>
      <protection locked="0"/>
    </xf>
    <xf numFmtId="165" fontId="6" fillId="3" borderId="14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14" xfId="0" applyNumberFormat="1" applyFont="1" applyBorder="1" applyAlignment="1">
      <alignment horizontal="right" vertical="center" wrapText="1"/>
    </xf>
    <xf numFmtId="164" fontId="4" fillId="0" borderId="15" xfId="0" applyNumberFormat="1" applyFont="1" applyBorder="1" applyAlignment="1">
      <alignment horizontal="right" vertical="center" wrapText="1"/>
    </xf>
    <xf numFmtId="0" fontId="6" fillId="3" borderId="7" xfId="0" applyFont="1" applyFill="1" applyBorder="1" applyAlignment="1" applyProtection="1">
      <alignment horizontal="left" vertical="center" indent="1"/>
      <protection locked="0"/>
    </xf>
    <xf numFmtId="0" fontId="6" fillId="3" borderId="20" xfId="0" applyFont="1" applyFill="1" applyBorder="1" applyAlignment="1" applyProtection="1">
      <alignment horizontal="left" vertical="center" indent="1"/>
      <protection locked="0"/>
    </xf>
    <xf numFmtId="0" fontId="6" fillId="3" borderId="26" xfId="0" applyFont="1" applyFill="1" applyBorder="1" applyAlignment="1" applyProtection="1">
      <alignment horizontal="left" vertical="center" indent="1"/>
      <protection locked="0"/>
    </xf>
    <xf numFmtId="0" fontId="6" fillId="3" borderId="28" xfId="0" applyFont="1" applyFill="1" applyBorder="1" applyAlignment="1" applyProtection="1">
      <alignment horizontal="left" vertical="center" indent="1"/>
      <protection locked="0"/>
    </xf>
    <xf numFmtId="0" fontId="6" fillId="3" borderId="29" xfId="0" applyFont="1" applyFill="1" applyBorder="1" applyAlignment="1" applyProtection="1">
      <alignment horizontal="left" vertical="center" indent="1"/>
      <protection locked="0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171" fontId="2" fillId="3" borderId="6" xfId="0" applyNumberFormat="1" applyFont="1" applyFill="1" applyBorder="1" applyAlignment="1" applyProtection="1">
      <alignment horizontal="center" vertical="center"/>
      <protection locked="0"/>
    </xf>
    <xf numFmtId="171" fontId="2" fillId="3" borderId="20" xfId="0" applyNumberFormat="1" applyFont="1" applyFill="1" applyBorder="1" applyAlignment="1" applyProtection="1">
      <alignment horizontal="center" vertical="center"/>
      <protection locked="0"/>
    </xf>
    <xf numFmtId="167" fontId="6" fillId="3" borderId="3" xfId="0" applyNumberFormat="1" applyFont="1" applyFill="1" applyBorder="1" applyAlignment="1" applyProtection="1">
      <alignment horizontal="center" vertical="center" wrapText="1"/>
      <protection locked="0"/>
    </xf>
    <xf numFmtId="167" fontId="6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>
      <alignment horizontal="center" vertical="center" wrapText="1"/>
    </xf>
    <xf numFmtId="165" fontId="6" fillId="3" borderId="4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4" xfId="0" applyNumberFormat="1" applyFont="1" applyBorder="1" applyAlignment="1">
      <alignment horizontal="right" vertical="center" wrapText="1"/>
    </xf>
    <xf numFmtId="164" fontId="4" fillId="0" borderId="5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3" borderId="24" xfId="0" applyFont="1" applyFill="1" applyBorder="1" applyAlignment="1" applyProtection="1">
      <alignment horizontal="left" vertical="center" indent="1"/>
      <protection locked="0"/>
    </xf>
    <xf numFmtId="0" fontId="4" fillId="0" borderId="24" xfId="0" applyFont="1" applyFill="1" applyBorder="1" applyAlignment="1" applyProtection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right" vertical="center" wrapText="1" indent="2"/>
    </xf>
    <xf numFmtId="0" fontId="4" fillId="0" borderId="4" xfId="0" applyFont="1" applyBorder="1" applyAlignment="1">
      <alignment horizontal="right" vertical="center" wrapText="1" indent="2"/>
    </xf>
    <xf numFmtId="166" fontId="4" fillId="0" borderId="10" xfId="0" applyNumberFormat="1" applyFont="1" applyBorder="1" applyAlignment="1">
      <alignment horizontal="center" vertical="center"/>
    </xf>
    <xf numFmtId="166" fontId="4" fillId="0" borderId="11" xfId="0" applyNumberFormat="1" applyFont="1" applyBorder="1" applyAlignment="1">
      <alignment horizontal="center" vertical="center"/>
    </xf>
    <xf numFmtId="166" fontId="4" fillId="0" borderId="12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right" wrapText="1" indent="2"/>
    </xf>
    <xf numFmtId="0" fontId="6" fillId="0" borderId="7" xfId="0" applyFont="1" applyBorder="1" applyAlignment="1">
      <alignment horizontal="right" wrapText="1" indent="2"/>
    </xf>
    <xf numFmtId="0" fontId="6" fillId="0" borderId="20" xfId="0" applyFont="1" applyBorder="1" applyAlignment="1">
      <alignment horizontal="right" wrapText="1" indent="2"/>
    </xf>
    <xf numFmtId="166" fontId="8" fillId="2" borderId="6" xfId="0" applyNumberFormat="1" applyFont="1" applyFill="1" applyBorder="1" applyAlignment="1">
      <alignment horizontal="center" vertical="center" wrapText="1"/>
    </xf>
    <xf numFmtId="166" fontId="8" fillId="2" borderId="8" xfId="0" applyNumberFormat="1" applyFont="1" applyFill="1" applyBorder="1" applyAlignment="1">
      <alignment horizontal="center" vertical="center" wrapText="1"/>
    </xf>
    <xf numFmtId="166" fontId="8" fillId="2" borderId="9" xfId="0" applyNumberFormat="1" applyFont="1" applyFill="1" applyBorder="1" applyAlignment="1">
      <alignment horizontal="center" vertical="center" wrapText="1"/>
    </xf>
    <xf numFmtId="166" fontId="8" fillId="2" borderId="1" xfId="0" applyNumberFormat="1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right" vertical="top" wrapText="1" indent="2"/>
    </xf>
    <xf numFmtId="0" fontId="4" fillId="0" borderId="2" xfId="0" applyFont="1" applyBorder="1" applyAlignment="1">
      <alignment horizontal="right" vertical="top" wrapText="1" indent="2"/>
    </xf>
    <xf numFmtId="0" fontId="4" fillId="0" borderId="23" xfId="0" applyFont="1" applyBorder="1" applyAlignment="1">
      <alignment horizontal="right" vertical="top" wrapText="1" indent="2"/>
    </xf>
    <xf numFmtId="0" fontId="6" fillId="3" borderId="0" xfId="0" applyFont="1" applyFill="1" applyAlignment="1" applyProtection="1">
      <alignment horizontal="left" vertical="center" indent="1"/>
      <protection locked="0"/>
    </xf>
    <xf numFmtId="168" fontId="4" fillId="0" borderId="10" xfId="0" applyNumberFormat="1" applyFont="1" applyBorder="1" applyAlignment="1">
      <alignment horizontal="center" vertical="center"/>
    </xf>
    <xf numFmtId="168" fontId="4" fillId="0" borderId="19" xfId="0" applyNumberFormat="1" applyFont="1" applyBorder="1" applyAlignment="1">
      <alignment horizontal="center" vertical="center"/>
    </xf>
    <xf numFmtId="170" fontId="4" fillId="0" borderId="10" xfId="0" applyNumberFormat="1" applyFont="1" applyBorder="1" applyAlignment="1">
      <alignment horizontal="center" vertical="center"/>
    </xf>
    <xf numFmtId="170" fontId="4" fillId="0" borderId="12" xfId="0" applyNumberFormat="1" applyFont="1" applyBorder="1" applyAlignment="1">
      <alignment horizontal="center" vertical="center"/>
    </xf>
  </cellXfs>
  <cellStyles count="1">
    <cellStyle name="Standard" xfId="0" builtinId="0"/>
  </cellStyles>
  <dxfs count="1">
    <dxf>
      <font>
        <b/>
        <i val="0"/>
      </font>
      <fill>
        <patternFill>
          <bgColor theme="5" tint="0.79998168889431442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FFFFC8"/>
      <color rgb="FFFFFFAA"/>
      <color rgb="FFFDC8C7"/>
      <color rgb="FFFFFF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ctrlProps/ctrlProp1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5.emf"/><Relationship Id="rId1" Type="http://schemas.openxmlformats.org/officeDocument/2006/relationships/image" Target="../media/image6.emf"/><Relationship Id="rId6" Type="http://schemas.openxmlformats.org/officeDocument/2006/relationships/image" Target="../media/image1.emf"/><Relationship Id="rId5" Type="http://schemas.openxmlformats.org/officeDocument/2006/relationships/image" Target="../media/image2.emf"/><Relationship Id="rId4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10</xdr:col>
          <xdr:colOff>9525</xdr:colOff>
          <xdr:row>7</xdr:row>
          <xdr:rowOff>0</xdr:rowOff>
        </xdr:to>
        <xdr:sp macro="" textlink="">
          <xdr:nvSpPr>
            <xdr:cNvPr id="2049" name="Group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6</xdr:row>
          <xdr:rowOff>38100</xdr:rowOff>
        </xdr:from>
        <xdr:to>
          <xdr:col>3</xdr:col>
          <xdr:colOff>619125</xdr:colOff>
          <xdr:row>6</xdr:row>
          <xdr:rowOff>295275</xdr:rowOff>
        </xdr:to>
        <xdr:sp macro="" textlink="">
          <xdr:nvSpPr>
            <xdr:cNvPr id="2050" name="OptionButton1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6</xdr:row>
          <xdr:rowOff>38100</xdr:rowOff>
        </xdr:from>
        <xdr:to>
          <xdr:col>4</xdr:col>
          <xdr:colOff>638175</xdr:colOff>
          <xdr:row>6</xdr:row>
          <xdr:rowOff>295275</xdr:rowOff>
        </xdr:to>
        <xdr:sp macro="" textlink="">
          <xdr:nvSpPr>
            <xdr:cNvPr id="2051" name="OptionButton2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8</xdr:row>
          <xdr:rowOff>47625</xdr:rowOff>
        </xdr:from>
        <xdr:to>
          <xdr:col>2</xdr:col>
          <xdr:colOff>723900</xdr:colOff>
          <xdr:row>8</xdr:row>
          <xdr:rowOff>266700</xdr:rowOff>
        </xdr:to>
        <xdr:sp macro="" textlink="">
          <xdr:nvSpPr>
            <xdr:cNvPr id="2053" name="OptionButton3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9</xdr:row>
          <xdr:rowOff>57150</xdr:rowOff>
        </xdr:from>
        <xdr:to>
          <xdr:col>2</xdr:col>
          <xdr:colOff>723900</xdr:colOff>
          <xdr:row>9</xdr:row>
          <xdr:rowOff>266700</xdr:rowOff>
        </xdr:to>
        <xdr:sp macro="" textlink="">
          <xdr:nvSpPr>
            <xdr:cNvPr id="2054" name="OptionButton4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10</xdr:row>
          <xdr:rowOff>57150</xdr:rowOff>
        </xdr:from>
        <xdr:to>
          <xdr:col>2</xdr:col>
          <xdr:colOff>723900</xdr:colOff>
          <xdr:row>10</xdr:row>
          <xdr:rowOff>276225</xdr:rowOff>
        </xdr:to>
        <xdr:sp macro="" textlink="">
          <xdr:nvSpPr>
            <xdr:cNvPr id="2055" name="OptionButton5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11</xdr:row>
          <xdr:rowOff>66675</xdr:rowOff>
        </xdr:from>
        <xdr:to>
          <xdr:col>2</xdr:col>
          <xdr:colOff>723900</xdr:colOff>
          <xdr:row>11</xdr:row>
          <xdr:rowOff>285750</xdr:rowOff>
        </xdr:to>
        <xdr:sp macro="" textlink="">
          <xdr:nvSpPr>
            <xdr:cNvPr id="2056" name="OptionButton6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523875</xdr:colOff>
      <xdr:row>0</xdr:row>
      <xdr:rowOff>57150</xdr:rowOff>
    </xdr:from>
    <xdr:to>
      <xdr:col>7</xdr:col>
      <xdr:colOff>927735</xdr:colOff>
      <xdr:row>1</xdr:row>
      <xdr:rowOff>387350</xdr:rowOff>
    </xdr:to>
    <xdr:pic>
      <xdr:nvPicPr>
        <xdr:cNvPr id="13" name="Bild 1" descr="KLWAP_SW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57150"/>
          <a:ext cx="403860" cy="520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13" Type="http://schemas.openxmlformats.org/officeDocument/2006/relationships/control" Target="../activeX/activeX5.xml"/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2.xml"/><Relationship Id="rId12" Type="http://schemas.openxmlformats.org/officeDocument/2006/relationships/image" Target="../media/image4.emf"/><Relationship Id="rId17" Type="http://schemas.openxmlformats.org/officeDocument/2006/relationships/ctrlProp" Target="../ctrlProps/ctrlProp1.xml"/><Relationship Id="rId2" Type="http://schemas.openxmlformats.org/officeDocument/2006/relationships/drawing" Target="../drawings/drawing1.xml"/><Relationship Id="rId16" Type="http://schemas.openxmlformats.org/officeDocument/2006/relationships/image" Target="../media/image6.emf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11" Type="http://schemas.openxmlformats.org/officeDocument/2006/relationships/control" Target="../activeX/activeX4.xml"/><Relationship Id="rId5" Type="http://schemas.openxmlformats.org/officeDocument/2006/relationships/control" Target="../activeX/activeX1.xml"/><Relationship Id="rId15" Type="http://schemas.openxmlformats.org/officeDocument/2006/relationships/control" Target="../activeX/activeX6.xml"/><Relationship Id="rId10" Type="http://schemas.openxmlformats.org/officeDocument/2006/relationships/image" Target="../media/image3.emf"/><Relationship Id="rId4" Type="http://schemas.openxmlformats.org/officeDocument/2006/relationships/vmlDrawing" Target="../drawings/vmlDrawing2.vml"/><Relationship Id="rId9" Type="http://schemas.openxmlformats.org/officeDocument/2006/relationships/control" Target="../activeX/activeX3.xml"/><Relationship Id="rId14" Type="http://schemas.openxmlformats.org/officeDocument/2006/relationships/image" Target="../media/image5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>
    <pageSetUpPr fitToPage="1"/>
  </sheetPr>
  <dimension ref="A1:L30"/>
  <sheetViews>
    <sheetView tabSelected="1" zoomScaleNormal="100" workbookViewId="0">
      <selection activeCell="C3" sqref="C3:E3"/>
    </sheetView>
  </sheetViews>
  <sheetFormatPr baseColWidth="10" defaultRowHeight="14.25" x14ac:dyDescent="0.2"/>
  <cols>
    <col min="1" max="1" width="4" style="2" customWidth="1"/>
    <col min="2" max="4" width="11.42578125" style="2"/>
    <col min="5" max="5" width="12.42578125" style="2" bestFit="1" customWidth="1"/>
    <col min="6" max="7" width="11.42578125" style="2"/>
    <col min="8" max="8" width="14.85546875" style="2" customWidth="1"/>
    <col min="9" max="9" width="12.5703125" style="2" hidden="1" customWidth="1"/>
    <col min="10" max="10" width="11.42578125" style="2" hidden="1" customWidth="1"/>
    <col min="11" max="16384" width="11.42578125" style="2"/>
  </cols>
  <sheetData>
    <row r="1" spans="1:8" ht="15" x14ac:dyDescent="0.25">
      <c r="A1" s="2" t="s">
        <v>34</v>
      </c>
      <c r="G1" s="14" t="s">
        <v>11</v>
      </c>
    </row>
    <row r="2" spans="1:8" ht="54" customHeight="1" x14ac:dyDescent="0.25">
      <c r="A2" s="48" t="s">
        <v>4</v>
      </c>
      <c r="B2" s="48"/>
      <c r="C2" s="48"/>
      <c r="D2" s="48"/>
      <c r="E2" s="48"/>
      <c r="F2" s="48"/>
      <c r="G2" s="48"/>
      <c r="H2" s="14" t="s">
        <v>31</v>
      </c>
    </row>
    <row r="3" spans="1:8" ht="24" customHeight="1" x14ac:dyDescent="0.2">
      <c r="A3" s="5" t="s">
        <v>12</v>
      </c>
      <c r="B3" s="7"/>
      <c r="C3" s="24" t="s">
        <v>13</v>
      </c>
      <c r="D3" s="24"/>
      <c r="E3" s="24"/>
      <c r="F3" s="24" t="s">
        <v>14</v>
      </c>
      <c r="G3" s="24"/>
      <c r="H3" s="24"/>
    </row>
    <row r="4" spans="1:8" ht="24" customHeight="1" x14ac:dyDescent="0.2">
      <c r="A4" s="5" t="s">
        <v>15</v>
      </c>
      <c r="B4" s="7"/>
      <c r="C4" s="24" t="s">
        <v>19</v>
      </c>
      <c r="D4" s="24"/>
      <c r="E4" s="5" t="s">
        <v>16</v>
      </c>
      <c r="F4" s="24" t="s">
        <v>20</v>
      </c>
      <c r="G4" s="24"/>
      <c r="H4" s="24"/>
    </row>
    <row r="5" spans="1:8" ht="24" customHeight="1" x14ac:dyDescent="0.2">
      <c r="A5" s="5" t="s">
        <v>22</v>
      </c>
      <c r="B5" s="7"/>
      <c r="C5" s="7"/>
      <c r="D5" s="7"/>
      <c r="E5" s="24" t="s">
        <v>21</v>
      </c>
      <c r="F5" s="24"/>
      <c r="G5" s="24"/>
      <c r="H5" s="24"/>
    </row>
    <row r="6" spans="1:8" ht="24" customHeight="1" x14ac:dyDescent="0.2">
      <c r="A6" s="5" t="s">
        <v>24</v>
      </c>
      <c r="B6" s="7"/>
      <c r="C6" s="7"/>
      <c r="D6" s="7"/>
      <c r="E6" s="7"/>
      <c r="F6" s="24" t="s">
        <v>23</v>
      </c>
      <c r="G6" s="24"/>
      <c r="H6" s="24"/>
    </row>
    <row r="7" spans="1:8" ht="24" customHeight="1" x14ac:dyDescent="0.2">
      <c r="A7" s="5" t="s">
        <v>26</v>
      </c>
      <c r="B7" s="7"/>
      <c r="C7" s="7"/>
      <c r="D7" s="8"/>
      <c r="E7" s="8"/>
      <c r="F7" s="9"/>
      <c r="G7" s="6" t="s">
        <v>25</v>
      </c>
      <c r="H7" s="12">
        <v>0</v>
      </c>
    </row>
    <row r="8" spans="1:8" ht="24" customHeight="1" x14ac:dyDescent="0.2">
      <c r="A8" s="5" t="s">
        <v>5</v>
      </c>
      <c r="B8" s="7"/>
      <c r="C8" s="7"/>
      <c r="D8" s="7"/>
      <c r="E8" s="7"/>
      <c r="F8" s="7"/>
      <c r="G8" s="7"/>
      <c r="H8" s="7"/>
    </row>
    <row r="9" spans="1:8" ht="24" customHeight="1" x14ac:dyDescent="0.2">
      <c r="A9" s="15"/>
      <c r="B9" s="16"/>
      <c r="C9" s="17"/>
      <c r="D9" s="30" t="s">
        <v>6</v>
      </c>
      <c r="E9" s="30"/>
      <c r="F9" s="30"/>
      <c r="G9" s="30"/>
      <c r="H9" s="31"/>
    </row>
    <row r="10" spans="1:8" ht="24" customHeight="1" x14ac:dyDescent="0.2">
      <c r="A10" s="18"/>
      <c r="B10" s="9"/>
      <c r="C10" s="5"/>
      <c r="D10" s="24" t="s">
        <v>17</v>
      </c>
      <c r="E10" s="24"/>
      <c r="F10" s="24"/>
      <c r="G10" s="24"/>
      <c r="H10" s="32"/>
    </row>
    <row r="11" spans="1:8" ht="24" customHeight="1" x14ac:dyDescent="0.2">
      <c r="A11" s="18"/>
      <c r="B11" s="9"/>
      <c r="C11" s="5"/>
      <c r="D11" s="24" t="s">
        <v>18</v>
      </c>
      <c r="E11" s="24"/>
      <c r="F11" s="24"/>
      <c r="G11" s="24"/>
      <c r="H11" s="32"/>
    </row>
    <row r="12" spans="1:8" ht="24" customHeight="1" x14ac:dyDescent="0.2">
      <c r="A12" s="19"/>
      <c r="B12" s="20"/>
      <c r="C12" s="21"/>
      <c r="D12" s="33" t="s">
        <v>7</v>
      </c>
      <c r="E12" s="33"/>
      <c r="F12" s="33"/>
      <c r="G12" s="33"/>
      <c r="H12" s="34"/>
    </row>
    <row r="13" spans="1:8" ht="24.95" customHeight="1" thickBot="1" x14ac:dyDescent="0.25">
      <c r="A13" s="1" t="s">
        <v>32</v>
      </c>
      <c r="F13" s="37" t="s">
        <v>33</v>
      </c>
      <c r="G13" s="38"/>
    </row>
    <row r="14" spans="1:8" ht="32.1" customHeight="1" thickBot="1" x14ac:dyDescent="0.25">
      <c r="A14" s="35" t="s">
        <v>0</v>
      </c>
      <c r="B14" s="36"/>
      <c r="C14" s="36"/>
      <c r="D14" s="36"/>
      <c r="E14" s="36" t="s">
        <v>1</v>
      </c>
      <c r="F14" s="36"/>
      <c r="G14" s="36" t="s">
        <v>2</v>
      </c>
      <c r="H14" s="41"/>
    </row>
    <row r="15" spans="1:8" ht="32.1" customHeight="1" x14ac:dyDescent="0.2">
      <c r="A15" s="25">
        <v>15</v>
      </c>
      <c r="B15" s="26"/>
      <c r="C15" s="26"/>
      <c r="D15" s="26"/>
      <c r="E15" s="27"/>
      <c r="F15" s="27"/>
      <c r="G15" s="28">
        <f>Absenkung1</f>
        <v>0</v>
      </c>
      <c r="H15" s="29"/>
    </row>
    <row r="16" spans="1:8" ht="32.1" customHeight="1" x14ac:dyDescent="0.2">
      <c r="A16" s="39">
        <v>30</v>
      </c>
      <c r="B16" s="40"/>
      <c r="C16" s="40"/>
      <c r="D16" s="40"/>
      <c r="E16" s="42"/>
      <c r="F16" s="42"/>
      <c r="G16" s="43">
        <f>Absenkung2-Absenkung1</f>
        <v>0</v>
      </c>
      <c r="H16" s="44"/>
    </row>
    <row r="17" spans="1:12" ht="32.1" customHeight="1" x14ac:dyDescent="0.2">
      <c r="A17" s="39">
        <v>45</v>
      </c>
      <c r="B17" s="40"/>
      <c r="C17" s="40"/>
      <c r="D17" s="40"/>
      <c r="E17" s="42"/>
      <c r="F17" s="42"/>
      <c r="G17" s="43">
        <f>Absenkung3-Absenkung2</f>
        <v>0</v>
      </c>
      <c r="H17" s="44"/>
    </row>
    <row r="18" spans="1:12" ht="32.1" customHeight="1" x14ac:dyDescent="0.2">
      <c r="A18" s="39">
        <v>60</v>
      </c>
      <c r="B18" s="40"/>
      <c r="C18" s="40"/>
      <c r="D18" s="40"/>
      <c r="E18" s="42"/>
      <c r="F18" s="42"/>
      <c r="G18" s="43">
        <f>Absenkung4-Absenkung3</f>
        <v>0</v>
      </c>
      <c r="H18" s="44"/>
    </row>
    <row r="19" spans="1:12" ht="32.1" customHeight="1" x14ac:dyDescent="0.2">
      <c r="A19" s="49" t="s">
        <v>3</v>
      </c>
      <c r="B19" s="50"/>
      <c r="C19" s="50"/>
      <c r="D19" s="50"/>
      <c r="E19" s="65">
        <f>Absenkung4/A18</f>
        <v>0</v>
      </c>
      <c r="F19" s="66"/>
      <c r="G19" s="67">
        <f>ROUND(E19/100,3)</f>
        <v>0</v>
      </c>
      <c r="H19" s="68"/>
    </row>
    <row r="20" spans="1:12" ht="32.1" customHeight="1" x14ac:dyDescent="0.2">
      <c r="A20" s="49" t="s">
        <v>29</v>
      </c>
      <c r="B20" s="50"/>
      <c r="C20" s="50"/>
      <c r="D20" s="50"/>
      <c r="E20" s="51">
        <f>kfWert/60</f>
        <v>0</v>
      </c>
      <c r="F20" s="52"/>
      <c r="G20" s="52"/>
      <c r="H20" s="53"/>
    </row>
    <row r="21" spans="1:12" ht="24.95" customHeight="1" x14ac:dyDescent="0.25">
      <c r="A21" s="54" t="s">
        <v>30</v>
      </c>
      <c r="B21" s="55"/>
      <c r="C21" s="55"/>
      <c r="D21" s="55"/>
      <c r="E21" s="55"/>
      <c r="F21" s="56"/>
      <c r="G21" s="57">
        <f>E20*2</f>
        <v>0</v>
      </c>
      <c r="H21" s="58"/>
    </row>
    <row r="22" spans="1:12" ht="24.95" customHeight="1" thickBot="1" x14ac:dyDescent="0.25">
      <c r="A22" s="61" t="s">
        <v>8</v>
      </c>
      <c r="B22" s="62"/>
      <c r="C22" s="62"/>
      <c r="D22" s="62"/>
      <c r="E22" s="62"/>
      <c r="F22" s="63"/>
      <c r="G22" s="59"/>
      <c r="H22" s="60"/>
      <c r="I22" s="10">
        <v>1E-3</v>
      </c>
    </row>
    <row r="23" spans="1:12" ht="2.25" customHeight="1" x14ac:dyDescent="0.2">
      <c r="A23" s="22"/>
      <c r="B23" s="22"/>
      <c r="C23" s="22"/>
      <c r="D23" s="22"/>
      <c r="E23" s="22"/>
      <c r="F23" s="22"/>
      <c r="G23" s="23"/>
      <c r="H23" s="23"/>
      <c r="I23" s="10"/>
    </row>
    <row r="24" spans="1:12" ht="24" customHeight="1" x14ac:dyDescent="0.2">
      <c r="A24" s="45" t="str">
        <f>"Schlussfolgerung: Die Werte liegen " &amp; IF(I25=TRUE,"","nicht ")&amp;"im versickerungsrelevanten Bereich (zwischen 1x10-3 und 1x10-6 m/s)"&amp; IF(I24=TRUE,".","!!")</f>
        <v>Schlussfolgerung: Die Werte liegen nicht im versickerungsrelevanten Bereich (zwischen 1x10-3 und 1x10-6 m/s)!!</v>
      </c>
      <c r="B24" s="45"/>
      <c r="C24" s="45"/>
      <c r="D24" s="45"/>
      <c r="E24" s="45"/>
      <c r="F24" s="45"/>
      <c r="G24" s="45"/>
      <c r="H24" s="13"/>
      <c r="I24" s="10">
        <v>9.9999999999999995E-7</v>
      </c>
      <c r="L24" s="9"/>
    </row>
    <row r="25" spans="1:12" ht="24" customHeight="1" x14ac:dyDescent="0.2">
      <c r="A25" s="45"/>
      <c r="B25" s="45"/>
      <c r="C25" s="45"/>
      <c r="D25" s="45"/>
      <c r="E25" s="45"/>
      <c r="F25" s="45"/>
      <c r="G25" s="45"/>
      <c r="H25" s="13"/>
      <c r="I25" s="2" t="b">
        <f>IF(AND(G21&lt;=I22,G21&gt;=I24),TRUE,FALSE)</f>
        <v>0</v>
      </c>
      <c r="J25" s="2" t="b">
        <f>IF(I25=TRUE,FALSE,TRUE)</f>
        <v>1</v>
      </c>
    </row>
    <row r="26" spans="1:12" ht="24" customHeight="1" x14ac:dyDescent="0.2">
      <c r="A26" s="3" t="s">
        <v>28</v>
      </c>
      <c r="B26" s="4"/>
      <c r="C26" s="4"/>
      <c r="D26" s="4"/>
      <c r="E26" s="64" t="s">
        <v>27</v>
      </c>
      <c r="F26" s="64"/>
      <c r="G26" s="64"/>
      <c r="H26" s="64"/>
    </row>
    <row r="27" spans="1:12" x14ac:dyDescent="0.2">
      <c r="A27" s="3"/>
      <c r="B27" s="4"/>
      <c r="C27" s="4"/>
      <c r="D27" s="4"/>
      <c r="E27" s="4"/>
      <c r="F27" s="4"/>
      <c r="G27" s="4"/>
      <c r="H27" s="4"/>
    </row>
    <row r="28" spans="1:12" ht="45.75" customHeight="1" x14ac:dyDescent="0.2">
      <c r="A28" s="46" t="s">
        <v>9</v>
      </c>
      <c r="B28" s="46"/>
      <c r="C28" s="46"/>
      <c r="D28" s="46"/>
      <c r="E28" s="47"/>
      <c r="F28" s="47"/>
      <c r="G28" s="47"/>
      <c r="H28" s="47"/>
    </row>
    <row r="29" spans="1:12" x14ac:dyDescent="0.2">
      <c r="A29" s="3" t="s">
        <v>9</v>
      </c>
      <c r="B29" s="11"/>
      <c r="C29" s="4"/>
      <c r="D29" s="4"/>
      <c r="E29" s="4"/>
      <c r="F29" s="11" t="s">
        <v>10</v>
      </c>
      <c r="G29" s="4"/>
      <c r="H29" s="4"/>
    </row>
    <row r="30" spans="1:12" x14ac:dyDescent="0.2">
      <c r="A30" s="4"/>
      <c r="B30" s="4"/>
      <c r="C30" s="4"/>
      <c r="D30" s="4"/>
      <c r="E30" s="4"/>
      <c r="F30" s="4"/>
      <c r="G30" s="4"/>
      <c r="H30" s="4"/>
    </row>
  </sheetData>
  <sheetProtection sheet="1" objects="1" scenarios="1"/>
  <mergeCells count="39">
    <mergeCell ref="A24:G25"/>
    <mergeCell ref="A28:D28"/>
    <mergeCell ref="E28:H28"/>
    <mergeCell ref="A2:G2"/>
    <mergeCell ref="A20:D20"/>
    <mergeCell ref="E20:H20"/>
    <mergeCell ref="A21:F21"/>
    <mergeCell ref="G21:H22"/>
    <mergeCell ref="A22:F22"/>
    <mergeCell ref="E26:H26"/>
    <mergeCell ref="A18:D18"/>
    <mergeCell ref="E18:F18"/>
    <mergeCell ref="G18:H18"/>
    <mergeCell ref="A19:D19"/>
    <mergeCell ref="E19:F19"/>
    <mergeCell ref="G19:H19"/>
    <mergeCell ref="A16:D16"/>
    <mergeCell ref="G14:H14"/>
    <mergeCell ref="E16:F16"/>
    <mergeCell ref="G16:H16"/>
    <mergeCell ref="A17:D17"/>
    <mergeCell ref="E17:F17"/>
    <mergeCell ref="G17:H17"/>
    <mergeCell ref="C3:E3"/>
    <mergeCell ref="F3:H3"/>
    <mergeCell ref="A15:D15"/>
    <mergeCell ref="E15:F15"/>
    <mergeCell ref="G15:H15"/>
    <mergeCell ref="C4:D4"/>
    <mergeCell ref="F4:H4"/>
    <mergeCell ref="E5:H5"/>
    <mergeCell ref="F6:H6"/>
    <mergeCell ref="D9:H9"/>
    <mergeCell ref="D10:H10"/>
    <mergeCell ref="D11:H11"/>
    <mergeCell ref="D12:H12"/>
    <mergeCell ref="A14:D14"/>
    <mergeCell ref="E14:F14"/>
    <mergeCell ref="F13:G13"/>
  </mergeCells>
  <conditionalFormatting sqref="A24 H24:H25">
    <cfRule type="expression" dxfId="0" priority="1">
      <formula>J25=TRUE</formula>
    </cfRule>
  </conditionalFormatting>
  <pageMargins left="0.70866141732283472" right="0.70866141732283472" top="0.78740157480314965" bottom="0.78740157480314965" header="0.31496062992125984" footer="0.31496062992125984"/>
  <pageSetup paperSize="9" scale="98" orientation="portrait" r:id="rId1"/>
  <headerFooter>
    <oddFooter>&amp;LFormblatt des Wasserwirtschaftsamtes Regensburg&amp;RStand: 10/2019</oddFooter>
  </headerFooter>
  <drawing r:id="rId2"/>
  <legacyDrawing r:id="rId3"/>
  <legacyDrawingHF r:id="rId4"/>
  <controls>
    <mc:AlternateContent xmlns:mc="http://schemas.openxmlformats.org/markup-compatibility/2006">
      <mc:Choice Requires="x14">
        <control shapeId="2056" r:id="rId5" name="OptionButton6">
          <controlPr defaultSize="0" autoLine="0" r:id="rId6">
            <anchor moveWithCells="1">
              <from>
                <xdr:col>0</xdr:col>
                <xdr:colOff>38100</xdr:colOff>
                <xdr:row>11</xdr:row>
                <xdr:rowOff>66675</xdr:rowOff>
              </from>
              <to>
                <xdr:col>2</xdr:col>
                <xdr:colOff>723900</xdr:colOff>
                <xdr:row>11</xdr:row>
                <xdr:rowOff>285750</xdr:rowOff>
              </to>
            </anchor>
          </controlPr>
        </control>
      </mc:Choice>
      <mc:Fallback>
        <control shapeId="2056" r:id="rId5" name="OptionButton6"/>
      </mc:Fallback>
    </mc:AlternateContent>
    <mc:AlternateContent xmlns:mc="http://schemas.openxmlformats.org/markup-compatibility/2006">
      <mc:Choice Requires="x14">
        <control shapeId="2055" r:id="rId7" name="OptionButton5">
          <controlPr defaultSize="0" autoLine="0" r:id="rId8">
            <anchor moveWithCells="1">
              <from>
                <xdr:col>0</xdr:col>
                <xdr:colOff>38100</xdr:colOff>
                <xdr:row>10</xdr:row>
                <xdr:rowOff>57150</xdr:rowOff>
              </from>
              <to>
                <xdr:col>2</xdr:col>
                <xdr:colOff>723900</xdr:colOff>
                <xdr:row>10</xdr:row>
                <xdr:rowOff>276225</xdr:rowOff>
              </to>
            </anchor>
          </controlPr>
        </control>
      </mc:Choice>
      <mc:Fallback>
        <control shapeId="2055" r:id="rId7" name="OptionButton5"/>
      </mc:Fallback>
    </mc:AlternateContent>
    <mc:AlternateContent xmlns:mc="http://schemas.openxmlformats.org/markup-compatibility/2006">
      <mc:Choice Requires="x14">
        <control shapeId="2054" r:id="rId9" name="OptionButton4">
          <controlPr defaultSize="0" autoLine="0" r:id="rId10">
            <anchor moveWithCells="1">
              <from>
                <xdr:col>0</xdr:col>
                <xdr:colOff>38100</xdr:colOff>
                <xdr:row>9</xdr:row>
                <xdr:rowOff>57150</xdr:rowOff>
              </from>
              <to>
                <xdr:col>2</xdr:col>
                <xdr:colOff>723900</xdr:colOff>
                <xdr:row>9</xdr:row>
                <xdr:rowOff>266700</xdr:rowOff>
              </to>
            </anchor>
          </controlPr>
        </control>
      </mc:Choice>
      <mc:Fallback>
        <control shapeId="2054" r:id="rId9" name="OptionButton4"/>
      </mc:Fallback>
    </mc:AlternateContent>
    <mc:AlternateContent xmlns:mc="http://schemas.openxmlformats.org/markup-compatibility/2006">
      <mc:Choice Requires="x14">
        <control shapeId="2053" r:id="rId11" name="OptionButton3">
          <controlPr defaultSize="0" autoLine="0" r:id="rId12">
            <anchor moveWithCells="1">
              <from>
                <xdr:col>0</xdr:col>
                <xdr:colOff>38100</xdr:colOff>
                <xdr:row>8</xdr:row>
                <xdr:rowOff>47625</xdr:rowOff>
              </from>
              <to>
                <xdr:col>2</xdr:col>
                <xdr:colOff>723900</xdr:colOff>
                <xdr:row>8</xdr:row>
                <xdr:rowOff>266700</xdr:rowOff>
              </to>
            </anchor>
          </controlPr>
        </control>
      </mc:Choice>
      <mc:Fallback>
        <control shapeId="2053" r:id="rId11" name="OptionButton3"/>
      </mc:Fallback>
    </mc:AlternateContent>
    <mc:AlternateContent xmlns:mc="http://schemas.openxmlformats.org/markup-compatibility/2006">
      <mc:Choice Requires="x14">
        <control shapeId="2051" r:id="rId13" name="OptionButton2">
          <controlPr defaultSize="0" autoLine="0" r:id="rId14">
            <anchor moveWithCells="1">
              <from>
                <xdr:col>4</xdr:col>
                <xdr:colOff>114300</xdr:colOff>
                <xdr:row>6</xdr:row>
                <xdr:rowOff>38100</xdr:rowOff>
              </from>
              <to>
                <xdr:col>4</xdr:col>
                <xdr:colOff>638175</xdr:colOff>
                <xdr:row>6</xdr:row>
                <xdr:rowOff>295275</xdr:rowOff>
              </to>
            </anchor>
          </controlPr>
        </control>
      </mc:Choice>
      <mc:Fallback>
        <control shapeId="2051" r:id="rId13" name="OptionButton2"/>
      </mc:Fallback>
    </mc:AlternateContent>
    <mc:AlternateContent xmlns:mc="http://schemas.openxmlformats.org/markup-compatibility/2006">
      <mc:Choice Requires="x14">
        <control shapeId="2050" r:id="rId15" name="OptionButton1">
          <controlPr defaultSize="0" autoLine="0" r:id="rId16">
            <anchor moveWithCells="1">
              <from>
                <xdr:col>3</xdr:col>
                <xdr:colOff>219075</xdr:colOff>
                <xdr:row>6</xdr:row>
                <xdr:rowOff>38100</xdr:rowOff>
              </from>
              <to>
                <xdr:col>3</xdr:col>
                <xdr:colOff>619125</xdr:colOff>
                <xdr:row>6</xdr:row>
                <xdr:rowOff>295275</xdr:rowOff>
              </to>
            </anchor>
          </controlPr>
        </control>
      </mc:Choice>
      <mc:Fallback>
        <control shapeId="2050" r:id="rId15" name="OptionButton1"/>
      </mc:Fallback>
    </mc:AlternateContent>
    <mc:AlternateContent xmlns:mc="http://schemas.openxmlformats.org/markup-compatibility/2006">
      <mc:Choice Requires="x14">
        <control shapeId="2049" r:id="rId17" name="Group Box 1">
          <controlPr defaultSize="0" print="0" autoFill="0" autoPict="0">
            <anchor moveWithCells="1">
              <from>
                <xdr:col>0</xdr:col>
                <xdr:colOff>0</xdr:colOff>
                <xdr:row>6</xdr:row>
                <xdr:rowOff>0</xdr:rowOff>
              </from>
              <to>
                <xdr:col>10</xdr:col>
                <xdr:colOff>9525</xdr:colOff>
                <xdr:row>7</xdr:row>
                <xdr:rowOff>0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9</vt:i4>
      </vt:variant>
    </vt:vector>
  </HeadingPairs>
  <TitlesOfParts>
    <vt:vector size="10" baseType="lpstr">
      <vt:lpstr>Sickertest</vt:lpstr>
      <vt:lpstr>Sickertest!Absenkung1</vt:lpstr>
      <vt:lpstr>Sickertest!Absenkung2</vt:lpstr>
      <vt:lpstr>Sickertest!Absenkung3</vt:lpstr>
      <vt:lpstr>Sickertest!Absenkung4</vt:lpstr>
      <vt:lpstr>Sickertest!Differenz1</vt:lpstr>
      <vt:lpstr>Sickertest!Differenz2</vt:lpstr>
      <vt:lpstr>Sickertest!Differenz3</vt:lpstr>
      <vt:lpstr>Sickertest!Differenz4</vt:lpstr>
      <vt:lpstr>Sickertest!kfWert</vt:lpstr>
    </vt:vector>
  </TitlesOfParts>
  <Company>Benutzerservice der Behörden im GB UV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Kormann Rudolf</dc:creator>
  <cp:lastModifiedBy>Kexel Stephanie</cp:lastModifiedBy>
  <cp:lastPrinted>2019-10-09T08:37:47Z</cp:lastPrinted>
  <dcterms:created xsi:type="dcterms:W3CDTF">2019-09-12T10:20:01Z</dcterms:created>
  <dcterms:modified xsi:type="dcterms:W3CDTF">2019-10-24T06:36:07Z</dcterms:modified>
</cp:coreProperties>
</file>